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ZABEZPIECZENIE Z WYCENĄ" sheetId="5" r:id="rId1"/>
  </sheets>
  <definedNames>
    <definedName name="_xlnm.Print_Area" localSheetId="0">'ZABEZPIECZENIE Z WYCENĄ'!$A$1:$N$38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5"/>
  <c r="I33"/>
  <c r="L33" s="1"/>
  <c r="H33"/>
  <c r="K33" s="1"/>
  <c r="J32"/>
  <c r="H32"/>
  <c r="K32" s="1"/>
  <c r="J31"/>
  <c r="H31"/>
  <c r="I31" s="1"/>
  <c r="L31" s="1"/>
  <c r="J30"/>
  <c r="H30"/>
  <c r="I30" s="1"/>
  <c r="L30" s="1"/>
  <c r="J29"/>
  <c r="H29"/>
  <c r="K29" s="1"/>
  <c r="J28"/>
  <c r="H28"/>
  <c r="K28" s="1"/>
  <c r="J27"/>
  <c r="H27"/>
  <c r="I27" s="1"/>
  <c r="L27" s="1"/>
  <c r="J26"/>
  <c r="H26"/>
  <c r="K26" s="1"/>
  <c r="J25"/>
  <c r="H25"/>
  <c r="K25" s="1"/>
  <c r="J24"/>
  <c r="H24"/>
  <c r="K24" s="1"/>
  <c r="I25" l="1"/>
  <c r="L25" s="1"/>
  <c r="K27"/>
  <c r="I29"/>
  <c r="L29" s="1"/>
  <c r="K31"/>
  <c r="I24"/>
  <c r="L24" s="1"/>
  <c r="I28"/>
  <c r="L28" s="1"/>
  <c r="K30"/>
  <c r="I32"/>
  <c r="L32" s="1"/>
  <c r="I26"/>
  <c r="L26" s="1"/>
  <c r="J23" l="1"/>
  <c r="H23"/>
  <c r="K23" s="1"/>
  <c r="H22"/>
  <c r="J6"/>
  <c r="J7"/>
  <c r="J5"/>
  <c r="H6"/>
  <c r="K6" s="1"/>
  <c r="H7"/>
  <c r="I7" s="1"/>
  <c r="L7" s="1"/>
  <c r="H5"/>
  <c r="I5" s="1"/>
  <c r="L5" s="1"/>
  <c r="I6" l="1"/>
  <c r="L6" s="1"/>
  <c r="K7"/>
  <c r="I23"/>
  <c r="L23" s="1"/>
  <c r="K5"/>
  <c r="J8"/>
  <c r="J9"/>
  <c r="J10"/>
  <c r="J11"/>
  <c r="J12"/>
  <c r="J13"/>
  <c r="J14"/>
  <c r="J15"/>
  <c r="J16"/>
  <c r="J17"/>
  <c r="J18"/>
  <c r="J19"/>
  <c r="J20"/>
  <c r="J21"/>
  <c r="J22"/>
  <c r="H8"/>
  <c r="I8" s="1"/>
  <c r="L8" s="1"/>
  <c r="H9"/>
  <c r="I9" s="1"/>
  <c r="L9" s="1"/>
  <c r="H10"/>
  <c r="I10" s="1"/>
  <c r="L10" s="1"/>
  <c r="H11"/>
  <c r="I11" s="1"/>
  <c r="L11" s="1"/>
  <c r="H12"/>
  <c r="K12" s="1"/>
  <c r="H13"/>
  <c r="I13" s="1"/>
  <c r="L13" s="1"/>
  <c r="H14"/>
  <c r="I14" s="1"/>
  <c r="L14" s="1"/>
  <c r="H15"/>
  <c r="I15" s="1"/>
  <c r="L15" s="1"/>
  <c r="H16"/>
  <c r="K16" s="1"/>
  <c r="H17"/>
  <c r="I17" s="1"/>
  <c r="L17" s="1"/>
  <c r="H18"/>
  <c r="I18" s="1"/>
  <c r="L18" s="1"/>
  <c r="H19"/>
  <c r="I19" s="1"/>
  <c r="L19" s="1"/>
  <c r="H20"/>
  <c r="K20" s="1"/>
  <c r="H21"/>
  <c r="I21" s="1"/>
  <c r="L21" s="1"/>
  <c r="I22"/>
  <c r="L22" s="1"/>
  <c r="J34" l="1"/>
  <c r="I12"/>
  <c r="L12" s="1"/>
  <c r="I20"/>
  <c r="L20" s="1"/>
  <c r="I16"/>
  <c r="L16" s="1"/>
  <c r="L34" s="1"/>
  <c r="K21"/>
  <c r="K17"/>
  <c r="K13"/>
  <c r="K18"/>
  <c r="K14"/>
  <c r="K10"/>
  <c r="K8"/>
  <c r="K22"/>
  <c r="K19"/>
  <c r="K15"/>
  <c r="K11"/>
  <c r="K9"/>
  <c r="K34" l="1"/>
</calcChain>
</file>

<file path=xl/sharedStrings.xml><?xml version="1.0" encoding="utf-8"?>
<sst xmlns="http://schemas.openxmlformats.org/spreadsheetml/2006/main" count="118" uniqueCount="58">
  <si>
    <t>lp.</t>
  </si>
  <si>
    <t>Grupa / Kategoria wg Wspólnego Słownika Zamówień (CPV)</t>
  </si>
  <si>
    <t>j.m</t>
  </si>
  <si>
    <t>szt</t>
  </si>
  <si>
    <t>33141110-4</t>
  </si>
  <si>
    <t>op.</t>
  </si>
  <si>
    <t>33141112-8</t>
  </si>
  <si>
    <t>szt.</t>
  </si>
  <si>
    <t>33141111-1</t>
  </si>
  <si>
    <t>cena jedn.netto</t>
  </si>
  <si>
    <t>VAT</t>
  </si>
  <si>
    <t>Wartość VAT</t>
  </si>
  <si>
    <t>Cena jedn. Brutto</t>
  </si>
  <si>
    <t>Wartość netto</t>
  </si>
  <si>
    <t>Wartość brutto</t>
  </si>
  <si>
    <t>Razem</t>
  </si>
  <si>
    <t xml:space="preserve"> </t>
  </si>
  <si>
    <t>x</t>
  </si>
  <si>
    <t>Zamawiający wyraża zgodę na składanie ofert na poszczególne pozycje.</t>
  </si>
  <si>
    <t xml:space="preserve">Ilość </t>
  </si>
  <si>
    <t>ZAŁĄCZNIK NR 1 FORMULARZ ASORTYMENTOWO-CENOWY</t>
  </si>
  <si>
    <t>Nazwa handlowa/  Producent</t>
  </si>
  <si>
    <t>Nr katalogowy</t>
  </si>
  <si>
    <t>33141119-7</t>
  </si>
  <si>
    <t>Nazwa asortymentu
Rozmiar - tolerancja (długość i szerokość) +/-10%.</t>
  </si>
  <si>
    <t>33141600-6</t>
  </si>
  <si>
    <t>Chusta trójkątna bawełniana, pakowana pojedynczo, niejałowa.</t>
  </si>
  <si>
    <r>
      <t>Hydroaktywny opatrunek piankowy pod rurkę tracheostomijną, antybakteryjna gąbka opatrunkowa z nacięciem w kształcie litery T. Rozmiar</t>
    </r>
    <r>
      <rPr>
        <b/>
        <sz val="11"/>
        <color rgb="FF000000"/>
        <rFont val="Times New Roman"/>
        <family val="1"/>
        <charset val="238"/>
      </rPr>
      <t xml:space="preserve"> 8cm x 8cm</t>
    </r>
    <r>
      <rPr>
        <sz val="11"/>
        <color rgb="FF000000"/>
        <rFont val="Times New Roman"/>
        <family val="1"/>
        <charset val="238"/>
      </rPr>
      <t xml:space="preserve"> (+/-10%).</t>
    </r>
  </si>
  <si>
    <t>Zbiornik na wydzielinę o pojemności 200 ml (+/-10%).  Kompatybilny z urządzeniem VivanoTec Unit 409 504, preferowana pojemność 300 ml (+/-10%). Op. 3szt.</t>
  </si>
  <si>
    <t>Zbiornik na wydzielinę o pojemności 600 ml (+/-10%).  Kompatybilny z urządzeniem VivanoTec Unit 409 504, preferowana pojemność 800 ml (+/-10%). 
Op.10szt.</t>
  </si>
  <si>
    <r>
      <t xml:space="preserve">Opatrunek wyspowy, jałowy,samoprzylepny na rany z chłonnym wkładem na włókninie z opatrunkiem. Rozmiar </t>
    </r>
    <r>
      <rPr>
        <b/>
        <sz val="11"/>
        <color rgb="FF000000"/>
        <rFont val="Times New Roman"/>
        <family val="1"/>
        <charset val="238"/>
      </rPr>
      <t>8cm x 10cm</t>
    </r>
    <r>
      <rPr>
        <sz val="11"/>
        <color rgb="FF000000"/>
        <rFont val="Times New Roman"/>
        <family val="1"/>
        <charset val="238"/>
      </rPr>
      <t xml:space="preserve"> (+/-10%).</t>
    </r>
  </si>
  <si>
    <r>
      <t xml:space="preserve">Przylepiec włókninowy, oddychający, rozciągliwy, hypoalergiczny perforowany na rolce,  rozmiar </t>
    </r>
    <r>
      <rPr>
        <b/>
        <sz val="11"/>
        <rFont val="Times New Roman"/>
        <family val="1"/>
        <charset val="238"/>
      </rPr>
      <t>9,14m x 1,25cm</t>
    </r>
    <r>
      <rPr>
        <sz val="11"/>
        <rFont val="Times New Roman"/>
        <family val="1"/>
        <charset val="238"/>
      </rPr>
      <t xml:space="preserve"> (+/-10%).</t>
    </r>
  </si>
  <si>
    <r>
      <t>Mikroporowaty przylepiec, delikatny dla skóry, wodoodporny. Charakteryzujący się wysoką przylepnością do 72h, łatwy do dzielenia wzdłuż i w poprzek. Oddychający, hypoalergiczny, bez lateksu. Rozmiar</t>
    </r>
    <r>
      <rPr>
        <b/>
        <sz val="11"/>
        <rFont val="Times New Roman"/>
        <family val="1"/>
        <charset val="238"/>
      </rPr>
      <t xml:space="preserve"> 9,14mm x 2,5cm </t>
    </r>
    <r>
      <rPr>
        <sz val="11"/>
        <rFont val="Times New Roman"/>
        <family val="1"/>
        <charset val="238"/>
      </rPr>
      <t>(+/-10%).</t>
    </r>
  </si>
  <si>
    <r>
      <t xml:space="preserve">Przylepiec włókninowy z klejem akrylowym, 
</t>
    </r>
    <r>
      <rPr>
        <b/>
        <sz val="10"/>
        <rFont val="Arial"/>
        <family val="2"/>
        <charset val="238"/>
      </rPr>
      <t xml:space="preserve">9,14m x 2,5cm </t>
    </r>
    <r>
      <rPr>
        <sz val="10"/>
        <rFont val="Arial"/>
        <family val="2"/>
        <charset val="238"/>
      </rPr>
      <t>(+/-10%</t>
    </r>
    <r>
      <rPr>
        <b/>
        <sz val="10"/>
        <rFont val="Arial"/>
        <family val="2"/>
        <charset val="238"/>
      </rPr>
      <t>)</t>
    </r>
  </si>
  <si>
    <r>
      <t>Serweta bawełniana, bielona, wyjałowiona, 4 warstwy 17 nitek, z nitką radiacyjną i tasiemką. Rozmiar</t>
    </r>
    <r>
      <rPr>
        <b/>
        <sz val="11"/>
        <rFont val="Times New Roman"/>
        <family val="1"/>
        <charset val="238"/>
      </rPr>
      <t xml:space="preserve"> 30cm x 30cm</t>
    </r>
    <r>
      <rPr>
        <sz val="11"/>
        <rFont val="Times New Roman"/>
        <family val="1"/>
        <charset val="238"/>
      </rPr>
      <t xml:space="preserve"> (+/-10%).</t>
    </r>
  </si>
  <si>
    <r>
      <t xml:space="preserve">Myjka jednorazowa foliowo-włókninowa typu torebka, </t>
    </r>
    <r>
      <rPr>
        <b/>
        <sz val="11"/>
        <rFont val="Times New Roman"/>
        <family val="1"/>
        <charset val="238"/>
      </rPr>
      <t>220mm x 150mm</t>
    </r>
    <r>
      <rPr>
        <sz val="11"/>
        <rFont val="Times New Roman"/>
        <family val="1"/>
        <charset val="238"/>
      </rPr>
      <t xml:space="preserve"> (+/-10%).  Op. 50szt.</t>
    </r>
  </si>
  <si>
    <r>
      <t xml:space="preserve">Opaska elastyczna z zapinką, jałowa. Rozmiar </t>
    </r>
    <r>
      <rPr>
        <b/>
        <sz val="11"/>
        <rFont val="Times New Roman"/>
        <family val="1"/>
        <charset val="238"/>
      </rPr>
      <t>5m x 15cm</t>
    </r>
    <r>
      <rPr>
        <sz val="11"/>
        <rFont val="Times New Roman"/>
        <family val="1"/>
        <charset val="238"/>
      </rPr>
      <t xml:space="preserve"> (+/-10%).</t>
    </r>
  </si>
  <si>
    <r>
      <t xml:space="preserve">Hypoalergiczne sterylne paski do bezurazowego zamykania ran, rozmiar </t>
    </r>
    <r>
      <rPr>
        <b/>
        <sz val="11"/>
        <rFont val="Times New Roman"/>
        <family val="1"/>
        <charset val="238"/>
      </rPr>
      <t>6mm x 38mm a "6 pasków (sztuka = blister 6 pasków)</t>
    </r>
  </si>
  <si>
    <r>
      <t xml:space="preserve">Plaster do mocowania kaniul dożylnych z dodatkową podkładką opakowanie papier -folia. Rozmiar </t>
    </r>
    <r>
      <rPr>
        <b/>
        <sz val="11"/>
        <rFont val="Times New Roman"/>
        <family val="1"/>
        <charset val="238"/>
      </rPr>
      <t xml:space="preserve">80mm x 58mm </t>
    </r>
    <r>
      <rPr>
        <sz val="11"/>
        <rFont val="Times New Roman"/>
        <family val="1"/>
        <charset val="238"/>
      </rPr>
      <t>(+/-10%).  Op.100szt.</t>
    </r>
  </si>
  <si>
    <r>
      <t xml:space="preserve">Opatrunek wyspowy, jałowy,samoprzylepny na rany z chłonnym wkładem na włókninie z opatrunkiem. Rozmiar </t>
    </r>
    <r>
      <rPr>
        <b/>
        <sz val="11"/>
        <color rgb="FF000000"/>
        <rFont val="Times New Roman"/>
        <family val="1"/>
        <charset val="238"/>
      </rPr>
      <t>10 x 35cm</t>
    </r>
    <r>
      <rPr>
        <sz val="11"/>
        <color rgb="FF000000"/>
        <rFont val="Times New Roman"/>
        <family val="1"/>
        <charset val="238"/>
      </rPr>
      <t xml:space="preserve"> (+/-10%).</t>
    </r>
  </si>
  <si>
    <r>
      <t>Opatrunek wyspowy, jałowy,samoprzylepny na rany z chłonnym wkładem na włókninie z opatrunkiem. Rozmiar</t>
    </r>
    <r>
      <rPr>
        <b/>
        <sz val="11"/>
        <color rgb="FF000000"/>
        <rFont val="Times New Roman"/>
        <family val="1"/>
        <charset val="238"/>
      </rPr>
      <t xml:space="preserve"> 8cm x 15cm</t>
    </r>
    <r>
      <rPr>
        <sz val="11"/>
        <color rgb="FF000000"/>
        <rFont val="Times New Roman"/>
        <family val="1"/>
        <charset val="238"/>
      </rPr>
      <t xml:space="preserve"> (+/-10%).</t>
    </r>
  </si>
  <si>
    <r>
      <t xml:space="preserve">Opatrunek wyspowy, jałowy,samoprzylepny na rany z chłonnym wkładem na włókninie z opatrunkiem. Rozmiar </t>
    </r>
    <r>
      <rPr>
        <b/>
        <sz val="11"/>
        <color rgb="FF000000"/>
        <rFont val="Times New Roman"/>
        <family val="1"/>
        <charset val="238"/>
      </rPr>
      <t>10 x 20cm</t>
    </r>
    <r>
      <rPr>
        <sz val="11"/>
        <color rgb="FF000000"/>
        <rFont val="Times New Roman"/>
        <family val="1"/>
        <charset val="238"/>
      </rPr>
      <t xml:space="preserve"> (+/-10%).</t>
    </r>
  </si>
  <si>
    <t>33141113-4</t>
  </si>
  <si>
    <t>Tamponada nosowa przednio tylna z dwoma balonami, wykonana z miękkiego silikonu, dwa niezależne wypełnione balony ułatwiają jej założenie, zapewnia szybkie i skuteczne tamowanie krwawienia z nosa, światło tamponady umożliwia oddychanie przez nos i odsysanie wydzieliny. Op. 10szt.</t>
  </si>
  <si>
    <r>
      <t>Hypoalergiczne sterylne paski do bezurazowego zamykania ran, rozmiar</t>
    </r>
    <r>
      <rPr>
        <b/>
        <sz val="11"/>
        <color rgb="FF000000"/>
        <rFont val="Times New Roman"/>
        <family val="1"/>
        <charset val="238"/>
      </rPr>
      <t xml:space="preserve"> 3mm x 76mm a "5 pasków (sztuka = blister 5 pasków</t>
    </r>
    <r>
      <rPr>
        <sz val="11"/>
        <color rgb="FF000000"/>
        <rFont val="Times New Roman"/>
        <family val="1"/>
        <charset val="1"/>
      </rPr>
      <t>)</t>
    </r>
  </si>
  <si>
    <r>
      <t xml:space="preserve">Opaska dziana wiskozowa, pakowana pojedynczo, rozmiar </t>
    </r>
    <r>
      <rPr>
        <b/>
        <sz val="11"/>
        <color rgb="FF000000"/>
        <rFont val="Times New Roman"/>
        <family val="1"/>
        <charset val="238"/>
      </rPr>
      <t>4m x 5cm</t>
    </r>
    <r>
      <rPr>
        <sz val="11"/>
        <color rgb="FF000000"/>
        <rFont val="Times New Roman"/>
        <family val="1"/>
        <charset val="238"/>
      </rPr>
      <t xml:space="preserve"> (+/-10%).</t>
    </r>
  </si>
  <si>
    <t>LF.63.10.2025 (175945)</t>
  </si>
  <si>
    <r>
      <t xml:space="preserve"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Rozmiar </t>
    </r>
    <r>
      <rPr>
        <b/>
        <sz val="11"/>
        <color rgb="FF000000"/>
        <rFont val="Times New Roman"/>
        <family val="1"/>
        <charset val="238"/>
      </rPr>
      <t>10cm x 20cm</t>
    </r>
    <r>
      <rPr>
        <sz val="11"/>
        <color rgb="FF000000"/>
        <rFont val="Times New Roman"/>
        <family val="1"/>
        <charset val="238"/>
      </rPr>
      <t xml:space="preserve"> (+/-10%).  Op. 30szt.</t>
    </r>
  </si>
  <si>
    <t>op</t>
  </si>
  <si>
    <r>
      <t xml:space="preserve">Opatrunek z siatki poliamidowej pokrytej srebrem metalicznym,impregnowany maścią nie zawierajacą wazeliny.Nie przykleja się do rany,pielęgnuje jej brzegi i zapewnia elastyczność.Przepuszczalny dla powietrza,pary wodnej i wydzieliny rany.Każda sztuka pakowana pojedynczo. Rozmiar </t>
    </r>
    <r>
      <rPr>
        <b/>
        <sz val="11"/>
        <color rgb="FF000000"/>
        <rFont val="Times New Roman"/>
        <family val="1"/>
        <charset val="238"/>
      </rPr>
      <t>10cm x 10cm</t>
    </r>
    <r>
      <rPr>
        <sz val="11"/>
        <color rgb="FF000000"/>
        <rFont val="Times New Roman"/>
        <family val="1"/>
        <charset val="238"/>
      </rPr>
      <t xml:space="preserve"> (+/-10%).  Op. 10szt.</t>
    </r>
  </si>
  <si>
    <r>
      <t xml:space="preserve">Sterylna matryca hemostatyczna zawierająca połączenie matrycy żelatynowej pochodzenia zwierzęcego i ludzkiej trombiny, wskazana do kontrolowania różnego rodzaju krwawienia, od sączącego do tętniącego, opakowanie </t>
    </r>
    <r>
      <rPr>
        <b/>
        <sz val="11"/>
        <color rgb="FF000000"/>
        <rFont val="Times New Roman"/>
        <family val="1"/>
        <charset val="238"/>
      </rPr>
      <t xml:space="preserve">10 ml </t>
    </r>
    <r>
      <rPr>
        <sz val="11"/>
        <color rgb="FF000000"/>
        <rFont val="Times New Roman"/>
        <family val="1"/>
        <charset val="238"/>
      </rPr>
      <t xml:space="preserve">   </t>
    </r>
  </si>
  <si>
    <r>
      <t xml:space="preserve">Opatrunek kontaktowy o działaniu nawilżająco-natłuszczającym, jałowy, nieprzywierający do rany, wykonany z dzianiny wiskozowej impregnowanej emulsją oleisto – wodną. Rozmiar </t>
    </r>
    <r>
      <rPr>
        <b/>
        <sz val="11"/>
        <color rgb="FF000000"/>
        <rFont val="Times New Roman"/>
        <family val="1"/>
        <charset val="238"/>
      </rPr>
      <t>7,6cm x 7,6cm</t>
    </r>
    <r>
      <rPr>
        <sz val="11"/>
        <color rgb="FF000000"/>
        <rFont val="Times New Roman"/>
        <family val="1"/>
        <charset val="238"/>
      </rPr>
      <t xml:space="preserve"> (+/-10%). Op. 50szt.</t>
    </r>
  </si>
  <si>
    <r>
      <t xml:space="preserve">Opatrunek kontaktowy o działaniu nawilżająco-natłuszczającym, jałowy, nieprzywierający do rany, wykonany z dzianiny wiskozowej impregnowanej emulsją oleisto - wodną. Rozmiar </t>
    </r>
    <r>
      <rPr>
        <b/>
        <sz val="11"/>
        <color rgb="FF000000"/>
        <rFont val="Times New Roman"/>
        <family val="1"/>
        <charset val="238"/>
      </rPr>
      <t>7,6cm x 20,3cm</t>
    </r>
    <r>
      <rPr>
        <sz val="11"/>
        <color rgb="FF000000"/>
        <rFont val="Times New Roman"/>
        <family val="1"/>
        <charset val="238"/>
      </rPr>
      <t xml:space="preserve"> (+/-10%).  Op. 24szt.</t>
    </r>
  </si>
  <si>
    <r>
      <t xml:space="preserve">Opatrunek kontaktowy o działaniu nawilżająco-natłuszczającym, jałowy, nieprzywierający do rany, wykonany z dzianiny wiskozowej impregnowanej emulsją oleisto - wodną. Rozmiar </t>
    </r>
    <r>
      <rPr>
        <b/>
        <sz val="11"/>
        <color rgb="FF000000"/>
        <rFont val="Times New Roman"/>
        <family val="1"/>
        <charset val="238"/>
      </rPr>
      <t>12,7cm x 22,8cm</t>
    </r>
    <r>
      <rPr>
        <sz val="11"/>
        <color rgb="FF000000"/>
        <rFont val="Times New Roman"/>
        <family val="1"/>
        <charset val="238"/>
      </rPr>
      <t xml:space="preserve">            (+/-10%).  Op. 12szt.</t>
    </r>
  </si>
  <si>
    <r>
      <t xml:space="preserve">Jałowy, nieprzywierający, kontaktowy opatrunek z jodyną powidonową, wykonany z dzianiny wiskozowej nasączonej 10% rozpuszczalnym żelem jodoforowym, rozmiar </t>
    </r>
    <r>
      <rPr>
        <b/>
        <sz val="11"/>
        <color rgb="FF000000"/>
        <rFont val="Times New Roman"/>
        <family val="1"/>
        <charset val="238"/>
      </rPr>
      <t>5cm x 5cm</t>
    </r>
    <r>
      <rPr>
        <sz val="11"/>
        <color rgb="FF000000"/>
        <rFont val="Times New Roman"/>
        <family val="1"/>
        <charset val="238"/>
      </rPr>
      <t xml:space="preserve">  (+/-10%).  Op. 25szt.</t>
    </r>
  </si>
  <si>
    <r>
      <t xml:space="preserve">Jałowy, nieprzywierający, kontaktowy opatrunek z jodyną powidonową, wykonany z dzianiny wiskozowej nasączonej 10% rozpuszczalnym żelem jodoforowym, rozmiar </t>
    </r>
    <r>
      <rPr>
        <b/>
        <sz val="11"/>
        <color rgb="FF000000"/>
        <rFont val="Times New Roman"/>
        <family val="1"/>
        <charset val="238"/>
      </rPr>
      <t>9,5cm x 9,5c</t>
    </r>
    <r>
      <rPr>
        <sz val="11"/>
        <color rgb="FF000000"/>
        <rFont val="Times New Roman"/>
        <family val="1"/>
        <charset val="238"/>
      </rPr>
      <t>m  (+/-10%). Op. 25szt.</t>
    </r>
  </si>
  <si>
    <r>
      <t>Opatrunek hydrokoloidowy do ran niezakazonych i zakażonych, wykonany z trzech hydrokoloidów zawieszonych w macierzy polimerowej,</t>
    </r>
    <r>
      <rPr>
        <sz val="12"/>
        <color rgb="FF212529"/>
        <rFont val="Calibri"/>
        <family val="2"/>
        <charset val="238"/>
      </rPr>
      <t xml:space="preserve"> samoprzylepny, przeznaczony do leczenia  ran z niewielkim lub umiarkowanym wysiękiem. Może być stosowany na wszystkich etapach procesu gojenia ran. Opatrunek składa się z warstwy hydrokoloidowej (wewnętrznej) na podłożu samoprzylepnego polimeru oraz z pianki poliuretanowej (warstwy zewnętrznej). Pod wpływem wydzielin z rany tworzy wilgotne środowisko sprzyjające procesom gojenia, wchłania wysięk oraz wspomaga autolizę tkanek martwiczych. Rozmiar </t>
    </r>
    <r>
      <rPr>
        <b/>
        <sz val="12"/>
        <color rgb="FF212529"/>
        <rFont val="Calibri"/>
        <family val="2"/>
        <charset val="238"/>
      </rPr>
      <t>10cm x 10cm</t>
    </r>
    <r>
      <rPr>
        <sz val="12"/>
        <color rgb="FF212529"/>
        <rFont val="Calibri"/>
        <family val="2"/>
        <charset val="238"/>
      </rPr>
      <t xml:space="preserve"> (+/-10%).</t>
    </r>
  </si>
  <si>
    <r>
      <t>Opatrunek hydrokoloidowy do ran niezakazonych i zakażonych, wykonany z trzech hydrokoloidów zawieszonych w macierzy polimerowej,</t>
    </r>
    <r>
      <rPr>
        <sz val="12"/>
        <color rgb="FF212529"/>
        <rFont val="Calibri"/>
        <family val="2"/>
        <charset val="238"/>
      </rPr>
      <t xml:space="preserve"> samoprzylepny, przeznaczony do leczenia  ran z niewielkim lub umiarkowanym wysiękiem. Może być stosowany na wszystkich etapach procesu gojenia ran. Opatrunek składa się z warstwy hydrokoloidowej (wewnętrznej) na podłożu samoprzylepnego polimeru oraz z pianki poliuretanowej (warstwy zewnętrznej). Pod wpływem wydzielin z rany tworzy wilgotne środowisko sprzyjające procesom gojenia, wchłania wysięk oraz wspomaga autolizę tkanek martwiczych. Rozmiar</t>
    </r>
    <r>
      <rPr>
        <b/>
        <sz val="12"/>
        <color rgb="FF212529"/>
        <rFont val="Calibri"/>
        <family val="2"/>
        <charset val="238"/>
      </rPr>
      <t xml:space="preserve"> 15cm x 15cm</t>
    </r>
    <r>
      <rPr>
        <sz val="12"/>
        <color rgb="FF212529"/>
        <rFont val="Calibri"/>
        <family val="2"/>
        <charset val="238"/>
      </rPr>
      <t xml:space="preserve"> (+/-10%).</t>
    </r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</si>
</sst>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19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sz val="1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1"/>
    </font>
    <font>
      <b/>
      <sz val="12"/>
      <name val="Times New Roman"/>
      <family val="1"/>
      <charset val="238"/>
    </font>
    <font>
      <sz val="12"/>
      <color rgb="FF212529"/>
      <name val="Calibri"/>
      <family val="2"/>
      <charset val="238"/>
    </font>
    <font>
      <b/>
      <sz val="12"/>
      <color rgb="FF21252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1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12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3" fontId="1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9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3" fontId="7" fillId="0" borderId="1" xfId="0" applyNumberFormat="1" applyFont="1" applyBorder="1" applyAlignment="1">
      <alignment horizontal="center"/>
    </xf>
    <xf numFmtId="0" fontId="0" fillId="0" borderId="1" xfId="0" applyBorder="1" applyAlignment="1"/>
    <xf numFmtId="1" fontId="1" fillId="2" borderId="1" xfId="0" applyNumberFormat="1" applyFont="1" applyFill="1" applyBorder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2" applyFont="1" applyBorder="1" applyAlignment="1">
      <alignment wrapText="1"/>
    </xf>
    <xf numFmtId="1" fontId="6" fillId="2" borderId="1" xfId="2" applyNumberFormat="1" applyFont="1" applyFill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center" wrapText="1"/>
    </xf>
    <xf numFmtId="0" fontId="8" fillId="3" borderId="1" xfId="0" applyFont="1" applyFill="1" applyBorder="1" applyAlignment="1"/>
    <xf numFmtId="164" fontId="8" fillId="3" borderId="1" xfId="0" applyNumberFormat="1" applyFont="1" applyFill="1" applyBorder="1" applyAlignment="1">
      <alignment horizontal="center"/>
    </xf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zoomScaleNormal="100" workbookViewId="0">
      <pane ySplit="4" topLeftCell="A22" activePane="bottomLeft" state="frozen"/>
      <selection pane="bottomLeft" activeCell="E28" sqref="E28"/>
    </sheetView>
  </sheetViews>
  <sheetFormatPr defaultRowHeight="14.25"/>
  <cols>
    <col min="1" max="1" width="3.5" customWidth="1"/>
    <col min="2" max="2" width="52.5" customWidth="1"/>
    <col min="3" max="3" width="13.375" customWidth="1"/>
    <col min="4" max="4" width="4.5" customWidth="1"/>
    <col min="5" max="5" width="8.75" customWidth="1"/>
    <col min="6" max="6" width="10.625" customWidth="1"/>
    <col min="7" max="7" width="7.5" customWidth="1"/>
    <col min="9" max="9" width="10.625" customWidth="1"/>
    <col min="10" max="10" width="11.75" customWidth="1"/>
    <col min="11" max="11" width="11.25" customWidth="1"/>
    <col min="12" max="12" width="12" customWidth="1"/>
    <col min="13" max="13" width="13.625" customWidth="1"/>
    <col min="14" max="14" width="14.625" customWidth="1"/>
  </cols>
  <sheetData>
    <row r="1" spans="1:14" ht="17.25" customHeight="1">
      <c r="A1" s="4" t="s">
        <v>46</v>
      </c>
    </row>
    <row r="2" spans="1:14" ht="28.5" customHeight="1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4.25" customHeight="1">
      <c r="A3" s="23" t="s">
        <v>0</v>
      </c>
      <c r="B3" s="23" t="s">
        <v>24</v>
      </c>
      <c r="C3" s="23" t="s">
        <v>1</v>
      </c>
      <c r="D3" s="23" t="s">
        <v>2</v>
      </c>
      <c r="E3" s="24" t="s">
        <v>19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11</v>
      </c>
      <c r="L3" s="23" t="s">
        <v>14</v>
      </c>
      <c r="M3" s="23" t="s">
        <v>21</v>
      </c>
      <c r="N3" s="23" t="s">
        <v>22</v>
      </c>
    </row>
    <row r="4" spans="1:14" ht="48" customHeight="1">
      <c r="A4" s="23"/>
      <c r="B4" s="23"/>
      <c r="C4" s="23"/>
      <c r="D4" s="23"/>
      <c r="E4" s="24"/>
      <c r="F4" s="23"/>
      <c r="G4" s="23"/>
      <c r="H4" s="23"/>
      <c r="I4" s="23"/>
      <c r="J4" s="23"/>
      <c r="K4" s="23"/>
      <c r="L4" s="23"/>
      <c r="M4" s="23"/>
      <c r="N4" s="23"/>
    </row>
    <row r="5" spans="1:14" ht="33.75" customHeight="1">
      <c r="A5" s="7">
        <v>1</v>
      </c>
      <c r="B5" s="16" t="s">
        <v>26</v>
      </c>
      <c r="C5" s="9" t="s">
        <v>4</v>
      </c>
      <c r="D5" s="17" t="s">
        <v>7</v>
      </c>
      <c r="E5" s="18">
        <v>600</v>
      </c>
      <c r="F5" s="13">
        <v>0</v>
      </c>
      <c r="G5" s="14">
        <v>0.08</v>
      </c>
      <c r="H5" s="13">
        <f>F5*G5</f>
        <v>0</v>
      </c>
      <c r="I5" s="13">
        <f>F5+H5</f>
        <v>0</v>
      </c>
      <c r="J5" s="13">
        <f>E5*F5</f>
        <v>0</v>
      </c>
      <c r="K5" s="13">
        <f>E5*H5</f>
        <v>0</v>
      </c>
      <c r="L5" s="13">
        <f>E5*I5</f>
        <v>0</v>
      </c>
      <c r="M5" s="19"/>
      <c r="N5" s="19"/>
    </row>
    <row r="6" spans="1:14" ht="38.25" customHeight="1">
      <c r="A6" s="7">
        <v>2</v>
      </c>
      <c r="B6" s="16" t="s">
        <v>45</v>
      </c>
      <c r="C6" s="9" t="s">
        <v>42</v>
      </c>
      <c r="D6" s="17" t="s">
        <v>7</v>
      </c>
      <c r="E6" s="18">
        <v>800</v>
      </c>
      <c r="F6" s="13">
        <v>0</v>
      </c>
      <c r="G6" s="14">
        <v>0.08</v>
      </c>
      <c r="H6" s="13">
        <f t="shared" ref="H6:H7" si="0">F6*G6</f>
        <v>0</v>
      </c>
      <c r="I6" s="13">
        <f t="shared" ref="I6:I7" si="1">F6+H6</f>
        <v>0</v>
      </c>
      <c r="J6" s="13">
        <f t="shared" ref="J6:J7" si="2">E6*F6</f>
        <v>0</v>
      </c>
      <c r="K6" s="13">
        <f t="shared" ref="K6:K7" si="3">E6*H6</f>
        <v>0</v>
      </c>
      <c r="L6" s="13">
        <f t="shared" ref="L6:L7" si="4">E6*I6</f>
        <v>0</v>
      </c>
      <c r="M6" s="16"/>
      <c r="N6" s="16"/>
    </row>
    <row r="7" spans="1:14" ht="57" customHeight="1">
      <c r="A7" s="7">
        <v>3</v>
      </c>
      <c r="B7" s="16" t="s">
        <v>27</v>
      </c>
      <c r="C7" s="9" t="s">
        <v>4</v>
      </c>
      <c r="D7" s="20" t="s">
        <v>7</v>
      </c>
      <c r="E7" s="18">
        <v>100</v>
      </c>
      <c r="F7" s="13">
        <v>0</v>
      </c>
      <c r="G7" s="14">
        <v>0.08</v>
      </c>
      <c r="H7" s="13">
        <f t="shared" si="0"/>
        <v>0</v>
      </c>
      <c r="I7" s="13">
        <f t="shared" si="1"/>
        <v>0</v>
      </c>
      <c r="J7" s="13">
        <f t="shared" si="2"/>
        <v>0</v>
      </c>
      <c r="K7" s="13">
        <f t="shared" si="3"/>
        <v>0</v>
      </c>
      <c r="L7" s="13">
        <f t="shared" si="4"/>
        <v>0</v>
      </c>
      <c r="M7" s="19"/>
      <c r="N7" s="19"/>
    </row>
    <row r="8" spans="1:14" ht="62.25" customHeight="1">
      <c r="A8" s="7">
        <v>4</v>
      </c>
      <c r="B8" s="16" t="s">
        <v>28</v>
      </c>
      <c r="C8" s="9" t="s">
        <v>25</v>
      </c>
      <c r="D8" s="10" t="s">
        <v>5</v>
      </c>
      <c r="E8" s="18">
        <v>5</v>
      </c>
      <c r="F8" s="13">
        <v>0</v>
      </c>
      <c r="G8" s="14">
        <v>0.08</v>
      </c>
      <c r="H8" s="13">
        <f t="shared" ref="H8:H21" si="5">F8*G8</f>
        <v>0</v>
      </c>
      <c r="I8" s="13">
        <f t="shared" ref="I8:I33" si="6">F8+H8</f>
        <v>0</v>
      </c>
      <c r="J8" s="13">
        <f t="shared" ref="J8:J33" si="7">E8*F8</f>
        <v>0</v>
      </c>
      <c r="K8" s="13">
        <f t="shared" ref="K8:K33" si="8">E8*H8</f>
        <v>0</v>
      </c>
      <c r="L8" s="13">
        <f t="shared" ref="L8:L21" si="9">E8*I8</f>
        <v>0</v>
      </c>
      <c r="M8" s="19"/>
      <c r="N8" s="19"/>
    </row>
    <row r="9" spans="1:14" ht="66.75" customHeight="1">
      <c r="A9" s="7">
        <v>5</v>
      </c>
      <c r="B9" s="16" t="s">
        <v>29</v>
      </c>
      <c r="C9" s="9" t="s">
        <v>25</v>
      </c>
      <c r="D9" s="10" t="s">
        <v>5</v>
      </c>
      <c r="E9" s="18">
        <v>3</v>
      </c>
      <c r="F9" s="13">
        <v>0</v>
      </c>
      <c r="G9" s="14">
        <v>0.08</v>
      </c>
      <c r="H9" s="13">
        <f t="shared" si="5"/>
        <v>0</v>
      </c>
      <c r="I9" s="13">
        <f t="shared" si="6"/>
        <v>0</v>
      </c>
      <c r="J9" s="13">
        <f t="shared" si="7"/>
        <v>0</v>
      </c>
      <c r="K9" s="13">
        <f t="shared" si="8"/>
        <v>0</v>
      </c>
      <c r="L9" s="13">
        <f t="shared" si="9"/>
        <v>0</v>
      </c>
      <c r="M9" s="19"/>
      <c r="N9" s="19"/>
    </row>
    <row r="10" spans="1:14" ht="55.5" customHeight="1">
      <c r="A10" s="7">
        <v>6</v>
      </c>
      <c r="B10" s="16" t="s">
        <v>30</v>
      </c>
      <c r="C10" s="9" t="s">
        <v>8</v>
      </c>
      <c r="D10" s="17" t="s">
        <v>7</v>
      </c>
      <c r="E10" s="18">
        <v>2000</v>
      </c>
      <c r="F10" s="13">
        <v>0</v>
      </c>
      <c r="G10" s="14">
        <v>0.08</v>
      </c>
      <c r="H10" s="13">
        <f t="shared" si="5"/>
        <v>0</v>
      </c>
      <c r="I10" s="13">
        <f t="shared" si="6"/>
        <v>0</v>
      </c>
      <c r="J10" s="13">
        <f t="shared" si="7"/>
        <v>0</v>
      </c>
      <c r="K10" s="13">
        <f t="shared" si="8"/>
        <v>0</v>
      </c>
      <c r="L10" s="13">
        <f t="shared" si="9"/>
        <v>0</v>
      </c>
      <c r="M10" s="19"/>
      <c r="N10" s="19"/>
    </row>
    <row r="11" spans="1:14" ht="58.5" customHeight="1">
      <c r="A11" s="7">
        <v>7</v>
      </c>
      <c r="B11" s="16" t="s">
        <v>40</v>
      </c>
      <c r="C11" s="9" t="s">
        <v>8</v>
      </c>
      <c r="D11" s="17" t="s">
        <v>7</v>
      </c>
      <c r="E11" s="18">
        <v>2000</v>
      </c>
      <c r="F11" s="13">
        <v>0</v>
      </c>
      <c r="G11" s="14">
        <v>0.08</v>
      </c>
      <c r="H11" s="13">
        <f t="shared" si="5"/>
        <v>0</v>
      </c>
      <c r="I11" s="13">
        <f t="shared" si="6"/>
        <v>0</v>
      </c>
      <c r="J11" s="13">
        <f t="shared" si="7"/>
        <v>0</v>
      </c>
      <c r="K11" s="13">
        <f t="shared" si="8"/>
        <v>0</v>
      </c>
      <c r="L11" s="13">
        <f t="shared" si="9"/>
        <v>0</v>
      </c>
      <c r="M11" s="19"/>
      <c r="N11" s="19"/>
    </row>
    <row r="12" spans="1:14" ht="57.75" customHeight="1">
      <c r="A12" s="7">
        <v>8</v>
      </c>
      <c r="B12" s="16" t="s">
        <v>41</v>
      </c>
      <c r="C12" s="9" t="s">
        <v>8</v>
      </c>
      <c r="D12" s="17" t="s">
        <v>7</v>
      </c>
      <c r="E12" s="18">
        <v>1000</v>
      </c>
      <c r="F12" s="13">
        <v>0</v>
      </c>
      <c r="G12" s="14">
        <v>0.08</v>
      </c>
      <c r="H12" s="13">
        <f t="shared" si="5"/>
        <v>0</v>
      </c>
      <c r="I12" s="13">
        <f t="shared" si="6"/>
        <v>0</v>
      </c>
      <c r="J12" s="13">
        <f t="shared" si="7"/>
        <v>0</v>
      </c>
      <c r="K12" s="13">
        <f t="shared" si="8"/>
        <v>0</v>
      </c>
      <c r="L12" s="13">
        <f t="shared" si="9"/>
        <v>0</v>
      </c>
      <c r="M12" s="19"/>
      <c r="N12" s="19"/>
    </row>
    <row r="13" spans="1:14" ht="64.5" customHeight="1">
      <c r="A13" s="7">
        <v>9</v>
      </c>
      <c r="B13" s="16" t="s">
        <v>39</v>
      </c>
      <c r="C13" s="9" t="s">
        <v>8</v>
      </c>
      <c r="D13" s="17" t="s">
        <v>3</v>
      </c>
      <c r="E13" s="18">
        <v>500</v>
      </c>
      <c r="F13" s="13">
        <v>0</v>
      </c>
      <c r="G13" s="14">
        <v>0.08</v>
      </c>
      <c r="H13" s="13">
        <f t="shared" si="5"/>
        <v>0</v>
      </c>
      <c r="I13" s="13">
        <f t="shared" si="6"/>
        <v>0</v>
      </c>
      <c r="J13" s="13">
        <f t="shared" si="7"/>
        <v>0</v>
      </c>
      <c r="K13" s="13">
        <f t="shared" si="8"/>
        <v>0</v>
      </c>
      <c r="L13" s="13">
        <f t="shared" si="9"/>
        <v>0</v>
      </c>
      <c r="M13" s="19"/>
      <c r="N13" s="19"/>
    </row>
    <row r="14" spans="1:14" ht="51" customHeight="1">
      <c r="A14" s="7">
        <v>10</v>
      </c>
      <c r="B14" s="3" t="s">
        <v>44</v>
      </c>
      <c r="C14" s="9" t="s">
        <v>6</v>
      </c>
      <c r="D14" s="20" t="s">
        <v>7</v>
      </c>
      <c r="E14" s="18">
        <v>30</v>
      </c>
      <c r="F14" s="13">
        <v>0</v>
      </c>
      <c r="G14" s="14">
        <v>0.08</v>
      </c>
      <c r="H14" s="13">
        <f t="shared" si="5"/>
        <v>0</v>
      </c>
      <c r="I14" s="13">
        <f t="shared" si="6"/>
        <v>0</v>
      </c>
      <c r="J14" s="13">
        <f t="shared" si="7"/>
        <v>0</v>
      </c>
      <c r="K14" s="13">
        <f t="shared" si="8"/>
        <v>0</v>
      </c>
      <c r="L14" s="13">
        <f t="shared" si="9"/>
        <v>0</v>
      </c>
      <c r="M14" s="15"/>
      <c r="N14" s="15"/>
    </row>
    <row r="15" spans="1:14" ht="51" customHeight="1">
      <c r="A15" s="7">
        <v>11</v>
      </c>
      <c r="B15" s="25" t="s">
        <v>37</v>
      </c>
      <c r="C15" s="9" t="s">
        <v>6</v>
      </c>
      <c r="D15" s="10" t="s">
        <v>7</v>
      </c>
      <c r="E15" s="18">
        <v>800</v>
      </c>
      <c r="F15" s="13">
        <v>0</v>
      </c>
      <c r="G15" s="14">
        <v>0.08</v>
      </c>
      <c r="H15" s="13">
        <f t="shared" si="5"/>
        <v>0</v>
      </c>
      <c r="I15" s="13">
        <f t="shared" si="6"/>
        <v>0</v>
      </c>
      <c r="J15" s="13">
        <f t="shared" si="7"/>
        <v>0</v>
      </c>
      <c r="K15" s="13">
        <f t="shared" si="8"/>
        <v>0</v>
      </c>
      <c r="L15" s="13">
        <f t="shared" si="9"/>
        <v>0</v>
      </c>
      <c r="M15" s="15"/>
      <c r="N15" s="15"/>
    </row>
    <row r="16" spans="1:14" ht="76.5" customHeight="1">
      <c r="A16" s="7">
        <v>12</v>
      </c>
      <c r="B16" s="26" t="s">
        <v>32</v>
      </c>
      <c r="C16" s="9" t="s">
        <v>6</v>
      </c>
      <c r="D16" s="11" t="s">
        <v>3</v>
      </c>
      <c r="E16" s="18">
        <v>200</v>
      </c>
      <c r="F16" s="13">
        <v>0</v>
      </c>
      <c r="G16" s="14">
        <v>0.08</v>
      </c>
      <c r="H16" s="13">
        <f t="shared" si="5"/>
        <v>0</v>
      </c>
      <c r="I16" s="13">
        <f t="shared" si="6"/>
        <v>0</v>
      </c>
      <c r="J16" s="13">
        <f t="shared" si="7"/>
        <v>0</v>
      </c>
      <c r="K16" s="13">
        <f t="shared" si="8"/>
        <v>0</v>
      </c>
      <c r="L16" s="13">
        <f t="shared" si="9"/>
        <v>0</v>
      </c>
      <c r="M16" s="15"/>
      <c r="N16" s="15"/>
    </row>
    <row r="17" spans="1:15" ht="41.25" customHeight="1">
      <c r="A17" s="7">
        <v>13</v>
      </c>
      <c r="B17" s="26" t="s">
        <v>31</v>
      </c>
      <c r="C17" s="9" t="s">
        <v>6</v>
      </c>
      <c r="D17" s="11" t="s">
        <v>7</v>
      </c>
      <c r="E17" s="18">
        <v>24</v>
      </c>
      <c r="F17" s="13">
        <v>0</v>
      </c>
      <c r="G17" s="14">
        <v>0.08</v>
      </c>
      <c r="H17" s="13">
        <f t="shared" si="5"/>
        <v>0</v>
      </c>
      <c r="I17" s="13">
        <f t="shared" si="6"/>
        <v>0</v>
      </c>
      <c r="J17" s="13">
        <f t="shared" si="7"/>
        <v>0</v>
      </c>
      <c r="K17" s="13">
        <f t="shared" si="8"/>
        <v>0</v>
      </c>
      <c r="L17" s="13">
        <f t="shared" si="9"/>
        <v>0</v>
      </c>
      <c r="M17" s="15"/>
      <c r="N17" s="15"/>
    </row>
    <row r="18" spans="1:15" ht="34.5" customHeight="1">
      <c r="A18" s="7">
        <v>14</v>
      </c>
      <c r="B18" s="26" t="s">
        <v>33</v>
      </c>
      <c r="C18" s="9" t="s">
        <v>6</v>
      </c>
      <c r="D18" s="11" t="s">
        <v>7</v>
      </c>
      <c r="E18" s="18">
        <v>1500</v>
      </c>
      <c r="F18" s="13">
        <v>0</v>
      </c>
      <c r="G18" s="14">
        <v>0.08</v>
      </c>
      <c r="H18" s="13">
        <f t="shared" si="5"/>
        <v>0</v>
      </c>
      <c r="I18" s="13">
        <f t="shared" si="6"/>
        <v>0</v>
      </c>
      <c r="J18" s="13">
        <f t="shared" si="7"/>
        <v>0</v>
      </c>
      <c r="K18" s="13">
        <f t="shared" si="8"/>
        <v>0</v>
      </c>
      <c r="L18" s="13">
        <f t="shared" si="9"/>
        <v>0</v>
      </c>
      <c r="M18" s="15"/>
      <c r="N18" s="15"/>
    </row>
    <row r="19" spans="1:15" ht="34.5" customHeight="1">
      <c r="A19" s="7">
        <v>15</v>
      </c>
      <c r="B19" s="27" t="s">
        <v>34</v>
      </c>
      <c r="C19" s="9" t="s">
        <v>23</v>
      </c>
      <c r="D19" s="11" t="s">
        <v>7</v>
      </c>
      <c r="E19" s="18">
        <v>400</v>
      </c>
      <c r="F19" s="13">
        <v>0</v>
      </c>
      <c r="G19" s="14">
        <v>0.08</v>
      </c>
      <c r="H19" s="13">
        <f t="shared" si="5"/>
        <v>0</v>
      </c>
      <c r="I19" s="13">
        <f t="shared" si="6"/>
        <v>0</v>
      </c>
      <c r="J19" s="13">
        <f t="shared" si="7"/>
        <v>0</v>
      </c>
      <c r="K19" s="13">
        <f t="shared" si="8"/>
        <v>0</v>
      </c>
      <c r="L19" s="13">
        <f t="shared" si="9"/>
        <v>0</v>
      </c>
      <c r="M19" s="15"/>
      <c r="N19" s="15"/>
    </row>
    <row r="20" spans="1:15" ht="34.5" customHeight="1">
      <c r="A20" s="7">
        <v>16</v>
      </c>
      <c r="B20" s="27" t="s">
        <v>35</v>
      </c>
      <c r="C20" s="9"/>
      <c r="D20" s="11" t="s">
        <v>5</v>
      </c>
      <c r="E20" s="18">
        <v>300</v>
      </c>
      <c r="F20" s="13">
        <v>0</v>
      </c>
      <c r="G20" s="14">
        <v>0.23</v>
      </c>
      <c r="H20" s="13">
        <f t="shared" si="5"/>
        <v>0</v>
      </c>
      <c r="I20" s="13">
        <f t="shared" si="6"/>
        <v>0</v>
      </c>
      <c r="J20" s="13">
        <f t="shared" si="7"/>
        <v>0</v>
      </c>
      <c r="K20" s="13">
        <f t="shared" si="8"/>
        <v>0</v>
      </c>
      <c r="L20" s="13">
        <f t="shared" si="9"/>
        <v>0</v>
      </c>
      <c r="M20" s="15"/>
      <c r="N20" s="15"/>
    </row>
    <row r="21" spans="1:15" ht="37.5" customHeight="1">
      <c r="A21" s="7">
        <v>17</v>
      </c>
      <c r="B21" s="25" t="s">
        <v>36</v>
      </c>
      <c r="C21" s="9" t="s">
        <v>4</v>
      </c>
      <c r="D21" s="10" t="s">
        <v>7</v>
      </c>
      <c r="E21" s="18">
        <v>400</v>
      </c>
      <c r="F21" s="13">
        <v>0</v>
      </c>
      <c r="G21" s="14">
        <v>0.08</v>
      </c>
      <c r="H21" s="13">
        <f t="shared" si="5"/>
        <v>0</v>
      </c>
      <c r="I21" s="13">
        <f t="shared" si="6"/>
        <v>0</v>
      </c>
      <c r="J21" s="13">
        <f t="shared" si="7"/>
        <v>0</v>
      </c>
      <c r="K21" s="13">
        <f t="shared" si="8"/>
        <v>0</v>
      </c>
      <c r="L21" s="13">
        <f t="shared" si="9"/>
        <v>0</v>
      </c>
      <c r="M21" s="15"/>
      <c r="N21" s="15"/>
    </row>
    <row r="22" spans="1:15" ht="51" customHeight="1">
      <c r="A22" s="7">
        <v>18</v>
      </c>
      <c r="B22" s="25" t="s">
        <v>38</v>
      </c>
      <c r="C22" s="9" t="s">
        <v>6</v>
      </c>
      <c r="D22" s="10" t="s">
        <v>5</v>
      </c>
      <c r="E22" s="18">
        <v>500</v>
      </c>
      <c r="F22" s="13">
        <v>0</v>
      </c>
      <c r="G22" s="14">
        <v>0.08</v>
      </c>
      <c r="H22" s="13">
        <f>F22*G22</f>
        <v>0</v>
      </c>
      <c r="I22" s="13">
        <f t="shared" si="6"/>
        <v>0</v>
      </c>
      <c r="J22" s="13">
        <f t="shared" si="7"/>
        <v>0</v>
      </c>
      <c r="K22" s="13">
        <f t="shared" si="8"/>
        <v>0</v>
      </c>
      <c r="L22" s="13">
        <f>E22*I22</f>
        <v>0</v>
      </c>
      <c r="M22" s="15"/>
      <c r="N22" s="15"/>
    </row>
    <row r="23" spans="1:15" ht="91.5" customHeight="1">
      <c r="A23" s="7">
        <v>19</v>
      </c>
      <c r="B23" s="8" t="s">
        <v>43</v>
      </c>
      <c r="C23" s="9" t="s">
        <v>4</v>
      </c>
      <c r="D23" s="10" t="s">
        <v>5</v>
      </c>
      <c r="E23" s="12">
        <v>2</v>
      </c>
      <c r="F23" s="13">
        <v>0</v>
      </c>
      <c r="G23" s="14">
        <v>0.08</v>
      </c>
      <c r="H23" s="13">
        <f>F23*G23</f>
        <v>0</v>
      </c>
      <c r="I23" s="13">
        <f t="shared" si="6"/>
        <v>0</v>
      </c>
      <c r="J23" s="13">
        <f t="shared" si="7"/>
        <v>0</v>
      </c>
      <c r="K23" s="13">
        <f t="shared" si="8"/>
        <v>0</v>
      </c>
      <c r="L23" s="13">
        <f>E23*I23</f>
        <v>0</v>
      </c>
      <c r="M23" s="15"/>
      <c r="N23" s="15"/>
      <c r="O23" t="s">
        <v>16</v>
      </c>
    </row>
    <row r="24" spans="1:15" ht="91.5" customHeight="1">
      <c r="A24" s="7">
        <v>20</v>
      </c>
      <c r="B24" s="16" t="s">
        <v>47</v>
      </c>
      <c r="C24" s="9" t="s">
        <v>4</v>
      </c>
      <c r="D24" s="17" t="s">
        <v>48</v>
      </c>
      <c r="E24" s="18">
        <v>8</v>
      </c>
      <c r="F24" s="13">
        <v>0</v>
      </c>
      <c r="G24" s="14">
        <v>0.08</v>
      </c>
      <c r="H24" s="13">
        <f t="shared" ref="H24:H33" si="10">F24*G24</f>
        <v>0</v>
      </c>
      <c r="I24" s="13">
        <f t="shared" si="6"/>
        <v>0</v>
      </c>
      <c r="J24" s="13">
        <f t="shared" si="7"/>
        <v>0</v>
      </c>
      <c r="K24" s="13">
        <f t="shared" si="8"/>
        <v>0</v>
      </c>
      <c r="L24" s="13">
        <f t="shared" ref="L24:L33" si="11">E24*I24</f>
        <v>0</v>
      </c>
      <c r="M24" s="19"/>
      <c r="N24" s="19"/>
    </row>
    <row r="25" spans="1:15" ht="91.5" customHeight="1">
      <c r="A25" s="7">
        <v>21</v>
      </c>
      <c r="B25" s="16" t="s">
        <v>49</v>
      </c>
      <c r="C25" s="9" t="s">
        <v>4</v>
      </c>
      <c r="D25" s="10" t="s">
        <v>5</v>
      </c>
      <c r="E25" s="18">
        <v>8</v>
      </c>
      <c r="F25" s="13">
        <v>0</v>
      </c>
      <c r="G25" s="14">
        <v>0.08</v>
      </c>
      <c r="H25" s="13">
        <f t="shared" si="10"/>
        <v>0</v>
      </c>
      <c r="I25" s="13">
        <f t="shared" si="6"/>
        <v>0</v>
      </c>
      <c r="J25" s="13">
        <f t="shared" si="7"/>
        <v>0</v>
      </c>
      <c r="K25" s="13">
        <f t="shared" si="8"/>
        <v>0</v>
      </c>
      <c r="L25" s="13">
        <f t="shared" si="11"/>
        <v>0</v>
      </c>
      <c r="M25" s="19"/>
      <c r="N25" s="19"/>
    </row>
    <row r="26" spans="1:15" ht="77.25" customHeight="1">
      <c r="A26" s="7">
        <v>22</v>
      </c>
      <c r="B26" s="16" t="s">
        <v>50</v>
      </c>
      <c r="C26" s="9" t="s">
        <v>4</v>
      </c>
      <c r="D26" s="10" t="s">
        <v>5</v>
      </c>
      <c r="E26" s="18">
        <v>2</v>
      </c>
      <c r="F26" s="13">
        <v>0</v>
      </c>
      <c r="G26" s="14">
        <v>0.08</v>
      </c>
      <c r="H26" s="13">
        <f t="shared" si="10"/>
        <v>0</v>
      </c>
      <c r="I26" s="13">
        <f t="shared" si="6"/>
        <v>0</v>
      </c>
      <c r="J26" s="13">
        <f t="shared" si="7"/>
        <v>0</v>
      </c>
      <c r="K26" s="13">
        <f t="shared" si="8"/>
        <v>0</v>
      </c>
      <c r="L26" s="13">
        <f t="shared" si="11"/>
        <v>0</v>
      </c>
      <c r="M26" s="19"/>
      <c r="N26" s="19"/>
    </row>
    <row r="27" spans="1:15" ht="73.5" customHeight="1">
      <c r="A27" s="7">
        <v>23</v>
      </c>
      <c r="B27" s="16" t="s">
        <v>51</v>
      </c>
      <c r="C27" s="9" t="s">
        <v>4</v>
      </c>
      <c r="D27" s="20" t="s">
        <v>48</v>
      </c>
      <c r="E27" s="18">
        <v>3</v>
      </c>
      <c r="F27" s="13">
        <v>0</v>
      </c>
      <c r="G27" s="14">
        <v>0.08</v>
      </c>
      <c r="H27" s="13">
        <f t="shared" si="10"/>
        <v>0</v>
      </c>
      <c r="I27" s="13">
        <f t="shared" si="6"/>
        <v>0</v>
      </c>
      <c r="J27" s="13">
        <f t="shared" si="7"/>
        <v>0</v>
      </c>
      <c r="K27" s="13">
        <f t="shared" si="8"/>
        <v>0</v>
      </c>
      <c r="L27" s="13">
        <f t="shared" si="11"/>
        <v>0</v>
      </c>
      <c r="M27" s="19"/>
      <c r="N27" s="19"/>
    </row>
    <row r="28" spans="1:15" ht="82.5" customHeight="1">
      <c r="A28" s="7">
        <v>24</v>
      </c>
      <c r="B28" s="16" t="s">
        <v>52</v>
      </c>
      <c r="C28" s="9" t="s">
        <v>4</v>
      </c>
      <c r="D28" s="17" t="s">
        <v>48</v>
      </c>
      <c r="E28" s="18">
        <v>3</v>
      </c>
      <c r="F28" s="13">
        <v>0</v>
      </c>
      <c r="G28" s="14">
        <v>0.08</v>
      </c>
      <c r="H28" s="13">
        <f t="shared" si="10"/>
        <v>0</v>
      </c>
      <c r="I28" s="13">
        <f t="shared" si="6"/>
        <v>0</v>
      </c>
      <c r="J28" s="13">
        <f t="shared" si="7"/>
        <v>0</v>
      </c>
      <c r="K28" s="13">
        <f t="shared" si="8"/>
        <v>0</v>
      </c>
      <c r="L28" s="13">
        <f t="shared" si="11"/>
        <v>0</v>
      </c>
      <c r="M28" s="19"/>
      <c r="N28" s="19"/>
    </row>
    <row r="29" spans="1:15" ht="74.25" customHeight="1">
      <c r="A29" s="7">
        <v>25</v>
      </c>
      <c r="B29" s="16" t="s">
        <v>53</v>
      </c>
      <c r="C29" s="9" t="s">
        <v>4</v>
      </c>
      <c r="D29" s="17" t="s">
        <v>48</v>
      </c>
      <c r="E29" s="18">
        <v>2</v>
      </c>
      <c r="F29" s="13">
        <v>0</v>
      </c>
      <c r="G29" s="14">
        <v>0.08</v>
      </c>
      <c r="H29" s="13">
        <f t="shared" si="10"/>
        <v>0</v>
      </c>
      <c r="I29" s="13">
        <f t="shared" si="6"/>
        <v>0</v>
      </c>
      <c r="J29" s="13">
        <f t="shared" si="7"/>
        <v>0</v>
      </c>
      <c r="K29" s="13">
        <f t="shared" si="8"/>
        <v>0</v>
      </c>
      <c r="L29" s="13">
        <f t="shared" si="11"/>
        <v>0</v>
      </c>
      <c r="M29" s="19"/>
      <c r="N29" s="19"/>
    </row>
    <row r="30" spans="1:15" ht="69.75" customHeight="1">
      <c r="A30" s="7">
        <v>26</v>
      </c>
      <c r="B30" s="16" t="s">
        <v>54</v>
      </c>
      <c r="C30" s="9" t="s">
        <v>4</v>
      </c>
      <c r="D30" s="17" t="s">
        <v>5</v>
      </c>
      <c r="E30" s="18">
        <v>10</v>
      </c>
      <c r="F30" s="13">
        <v>0</v>
      </c>
      <c r="G30" s="14">
        <v>0.08</v>
      </c>
      <c r="H30" s="13">
        <f t="shared" si="10"/>
        <v>0</v>
      </c>
      <c r="I30" s="13">
        <f t="shared" si="6"/>
        <v>0</v>
      </c>
      <c r="J30" s="13">
        <f t="shared" si="7"/>
        <v>0</v>
      </c>
      <c r="K30" s="13">
        <f t="shared" si="8"/>
        <v>0</v>
      </c>
      <c r="L30" s="13">
        <f t="shared" si="11"/>
        <v>0</v>
      </c>
      <c r="M30" s="19"/>
      <c r="N30" s="19"/>
    </row>
    <row r="31" spans="1:15" ht="78" customHeight="1">
      <c r="A31" s="7">
        <v>27</v>
      </c>
      <c r="B31" s="16" t="s">
        <v>55</v>
      </c>
      <c r="C31" s="9" t="s">
        <v>4</v>
      </c>
      <c r="D31" s="17" t="s">
        <v>5</v>
      </c>
      <c r="E31" s="18">
        <v>9</v>
      </c>
      <c r="F31" s="13">
        <v>0</v>
      </c>
      <c r="G31" s="14">
        <v>0.08</v>
      </c>
      <c r="H31" s="13">
        <f t="shared" si="10"/>
        <v>0</v>
      </c>
      <c r="I31" s="13">
        <f t="shared" si="6"/>
        <v>0</v>
      </c>
      <c r="J31" s="13">
        <f t="shared" si="7"/>
        <v>0</v>
      </c>
      <c r="K31" s="13">
        <f t="shared" si="8"/>
        <v>0</v>
      </c>
      <c r="L31" s="13">
        <f t="shared" si="11"/>
        <v>0</v>
      </c>
      <c r="M31" s="19"/>
      <c r="N31" s="19"/>
    </row>
    <row r="32" spans="1:15" ht="193.5" customHeight="1">
      <c r="A32" s="7">
        <v>28</v>
      </c>
      <c r="B32" s="16" t="s">
        <v>56</v>
      </c>
      <c r="C32" s="9" t="s">
        <v>4</v>
      </c>
      <c r="D32" s="17" t="s">
        <v>3</v>
      </c>
      <c r="E32" s="18">
        <v>200</v>
      </c>
      <c r="F32" s="13">
        <v>0</v>
      </c>
      <c r="G32" s="14">
        <v>0.08</v>
      </c>
      <c r="H32" s="13">
        <f t="shared" si="10"/>
        <v>0</v>
      </c>
      <c r="I32" s="13">
        <f t="shared" si="6"/>
        <v>0</v>
      </c>
      <c r="J32" s="13">
        <f t="shared" si="7"/>
        <v>0</v>
      </c>
      <c r="K32" s="13">
        <f t="shared" si="8"/>
        <v>0</v>
      </c>
      <c r="L32" s="13">
        <f t="shared" si="11"/>
        <v>0</v>
      </c>
      <c r="M32" s="19"/>
      <c r="N32" s="19"/>
    </row>
    <row r="33" spans="1:14" ht="172.5" customHeight="1">
      <c r="A33" s="7">
        <v>29</v>
      </c>
      <c r="B33" s="21" t="s">
        <v>57</v>
      </c>
      <c r="C33" s="9" t="s">
        <v>4</v>
      </c>
      <c r="D33" s="17" t="s">
        <v>7</v>
      </c>
      <c r="E33" s="18">
        <v>100</v>
      </c>
      <c r="F33" s="13">
        <v>0</v>
      </c>
      <c r="G33" s="14">
        <v>0.08</v>
      </c>
      <c r="H33" s="13">
        <f t="shared" si="10"/>
        <v>0</v>
      </c>
      <c r="I33" s="13">
        <f t="shared" si="6"/>
        <v>0</v>
      </c>
      <c r="J33" s="13">
        <f t="shared" si="7"/>
        <v>0</v>
      </c>
      <c r="K33" s="13">
        <f t="shared" si="8"/>
        <v>0</v>
      </c>
      <c r="L33" s="13">
        <f t="shared" si="11"/>
        <v>0</v>
      </c>
      <c r="M33" s="19"/>
      <c r="N33" s="19"/>
    </row>
    <row r="34" spans="1:14" ht="30" customHeight="1">
      <c r="A34" s="28" t="s">
        <v>17</v>
      </c>
      <c r="B34" s="28" t="s">
        <v>17</v>
      </c>
      <c r="C34" s="28" t="s">
        <v>17</v>
      </c>
      <c r="D34" s="28" t="s">
        <v>17</v>
      </c>
      <c r="E34" s="28" t="s">
        <v>17</v>
      </c>
      <c r="F34" s="28" t="s">
        <v>17</v>
      </c>
      <c r="G34" s="28" t="s">
        <v>17</v>
      </c>
      <c r="H34" s="28" t="s">
        <v>17</v>
      </c>
      <c r="I34" s="29" t="s">
        <v>15</v>
      </c>
      <c r="J34" s="30">
        <f>SUM(J5:J33)</f>
        <v>0</v>
      </c>
      <c r="K34" s="30">
        <f t="shared" ref="K34:L34" si="12">SUM(K5:K33)</f>
        <v>0</v>
      </c>
      <c r="L34" s="30">
        <f t="shared" si="12"/>
        <v>0</v>
      </c>
      <c r="M34" s="28" t="s">
        <v>17</v>
      </c>
      <c r="N34" s="28" t="s">
        <v>17</v>
      </c>
    </row>
    <row r="35" spans="1:14" ht="19.5" customHeight="1">
      <c r="B35" s="2"/>
      <c r="C35" s="1" t="s">
        <v>16</v>
      </c>
      <c r="I35" t="s">
        <v>16</v>
      </c>
      <c r="K35" t="s">
        <v>16</v>
      </c>
    </row>
    <row r="36" spans="1:14" ht="33.75" customHeight="1">
      <c r="B36" s="6" t="s">
        <v>18</v>
      </c>
      <c r="C36" s="6"/>
    </row>
    <row r="38" spans="1:14">
      <c r="B38" s="5"/>
      <c r="C38" s="5"/>
    </row>
  </sheetData>
  <mergeCells count="17">
    <mergeCell ref="B38:C38"/>
    <mergeCell ref="A3:A4"/>
    <mergeCell ref="B3:B4"/>
    <mergeCell ref="C3:C4"/>
    <mergeCell ref="D3:D4"/>
    <mergeCell ref="B36:C36"/>
    <mergeCell ref="M3:M4"/>
    <mergeCell ref="N3:N4"/>
    <mergeCell ref="A2:N2"/>
    <mergeCell ref="E3:E4"/>
    <mergeCell ref="J3:J4"/>
    <mergeCell ref="K3:K4"/>
    <mergeCell ref="L3:L4"/>
    <mergeCell ref="F3:F4"/>
    <mergeCell ref="G3:G4"/>
    <mergeCell ref="H3:H4"/>
    <mergeCell ref="I3:I4"/>
  </mergeCells>
  <conditionalFormatting sqref="E3:E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ZABEZPIECZENIE Z WYCENĄ</vt:lpstr>
      <vt:lpstr>'ZABEZPIECZENIE Z WYCENĄ'!Obszar_wydruku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2025-02-17T06:33:04Z</cp:lastPrinted>
  <dcterms:created xsi:type="dcterms:W3CDTF">2023-11-24T07:53:50Z</dcterms:created>
  <dcterms:modified xsi:type="dcterms:W3CDTF">2025-02-17T06:33:56Z</dcterms:modified>
</cp:coreProperties>
</file>